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8195" windowHeight="1335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3"/>
</calcChain>
</file>

<file path=xl/sharedStrings.xml><?xml version="1.0" encoding="utf-8"?>
<sst xmlns="http://schemas.openxmlformats.org/spreadsheetml/2006/main" count="101" uniqueCount="67">
  <si>
    <t>Pos</t>
  </si>
  <si>
    <t>Mod</t>
  </si>
  <si>
    <t>Codice    Q.tà   Denominazione</t>
  </si>
  <si>
    <t>Description</t>
  </si>
  <si>
    <t>01</t>
  </si>
  <si>
    <t>USE AND MAINTENANCE</t>
  </si>
  <si>
    <t>02</t>
  </si>
  <si>
    <t>02A</t>
  </si>
  <si>
    <t>03</t>
  </si>
  <si>
    <t>BRUSH</t>
  </si>
  <si>
    <t>03A</t>
  </si>
  <si>
    <t>03B</t>
  </si>
  <si>
    <t>03C</t>
  </si>
  <si>
    <t>03D</t>
  </si>
  <si>
    <t>03E</t>
  </si>
  <si>
    <t>PAD HOLDER</t>
  </si>
  <si>
    <t>03F</t>
  </si>
  <si>
    <t>03G</t>
  </si>
  <si>
    <t>03H</t>
  </si>
  <si>
    <t>03I</t>
  </si>
  <si>
    <t>04</t>
  </si>
  <si>
    <t>04A</t>
  </si>
  <si>
    <t>05</t>
  </si>
  <si>
    <t>LIGHTS KIT</t>
  </si>
  <si>
    <t>06</t>
  </si>
  <si>
    <t>REAR RUBBER WHEELS</t>
  </si>
  <si>
    <t>07</t>
  </si>
  <si>
    <t>07A</t>
  </si>
  <si>
    <t>07B</t>
  </si>
  <si>
    <t>410725</t>
  </si>
  <si>
    <t>410930</t>
  </si>
  <si>
    <t>410939</t>
  </si>
  <si>
    <t>E83096</t>
  </si>
  <si>
    <t>Brush, Heavy Duty 13"</t>
  </si>
  <si>
    <t>E83095</t>
  </si>
  <si>
    <t>Brush, Medium Duty 13"</t>
  </si>
  <si>
    <t>E83094</t>
  </si>
  <si>
    <t>Brush, General Purpose 13"</t>
  </si>
  <si>
    <t>E83097</t>
  </si>
  <si>
    <t>Brush, Tynex Stripping 13"</t>
  </si>
  <si>
    <t>405594</t>
  </si>
  <si>
    <t>E82655</t>
  </si>
  <si>
    <t>65 pad driver 26 in. rider</t>
  </si>
  <si>
    <t>E83098</t>
  </si>
  <si>
    <t>Pad Driver, 13" (2 Required)</t>
  </si>
  <si>
    <t>E83101</t>
  </si>
  <si>
    <t>Brush, Stiff 1.0mm</t>
  </si>
  <si>
    <t>E83100</t>
  </si>
  <si>
    <t>Brush, Standard 0.9mm</t>
  </si>
  <si>
    <t>405560</t>
  </si>
  <si>
    <t>200142</t>
  </si>
  <si>
    <t>200143</t>
  </si>
  <si>
    <t>E82509</t>
  </si>
  <si>
    <t>Head Lamp Kit, Tripla</t>
  </si>
  <si>
    <t>E82510</t>
  </si>
  <si>
    <t>Wheel, Omnia</t>
  </si>
  <si>
    <t>E83706</t>
  </si>
  <si>
    <t>Squeegee assy DRS</t>
  </si>
  <si>
    <t>E83599</t>
  </si>
  <si>
    <t>Squeegee assy CRS</t>
  </si>
  <si>
    <t>E82626</t>
  </si>
  <si>
    <t>Squeegee Asm. 32 in. Rider Scrubber</t>
  </si>
  <si>
    <t>Battery Charger</t>
  </si>
  <si>
    <t>Wheel Kit</t>
  </si>
  <si>
    <t>Item</t>
  </si>
  <si>
    <t>QTY</t>
  </si>
  <si>
    <t>SKU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</si>
</sst>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000000"/>
      <name val="Georgia Bold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5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2"/>
  <sheetViews>
    <sheetView workbookViewId="0">
      <selection activeCell="H1" sqref="H1:I1048576"/>
    </sheetView>
  </sheetViews>
  <sheetFormatPr defaultRowHeight="15"/>
  <cols>
    <col min="2" max="2" width="4" bestFit="1" customWidth="1"/>
    <col min="3" max="3" width="6.140625" bestFit="1" customWidth="1"/>
    <col min="4" max="4" width="28.7109375" bestFit="1" customWidth="1"/>
    <col min="5" max="6" width="28.7109375" customWidth="1"/>
    <col min="7" max="7" width="18.42578125" bestFit="1" customWidth="1"/>
  </cols>
  <sheetData>
    <row r="2" spans="2:7">
      <c r="B2" s="1" t="s">
        <v>0</v>
      </c>
      <c r="C2" s="1" t="s">
        <v>1</v>
      </c>
      <c r="D2" s="1" t="s">
        <v>2</v>
      </c>
      <c r="E2" s="1"/>
      <c r="F2" s="1"/>
      <c r="G2" s="1" t="s">
        <v>3</v>
      </c>
    </row>
    <row r="3" spans="2:7">
      <c r="B3" s="2" t="s">
        <v>4</v>
      </c>
      <c r="C3" s="3">
        <v>410725</v>
      </c>
      <c r="D3" s="3">
        <v>1</v>
      </c>
      <c r="E3" s="4" t="str">
        <f>LEFT(IFERROR(VLOOKUP(TRIM(C3),[1]!Table_Query_from_BetcoViews[[AlternateID]:[MainSKU]],4,FALSE),C3),6)</f>
        <v>410725</v>
      </c>
      <c r="F3" s="4" t="str">
        <f>IFERROR(VLOOKUP(TRIM(C3),[1]!Table_Query_from_BetcoViews[[AlternateID]:[ItemDescr2]],5,FALSE),G3)</f>
        <v>USE AND MAINTENANCE</v>
      </c>
      <c r="G3" s="2" t="s">
        <v>5</v>
      </c>
    </row>
    <row r="4" spans="2:7">
      <c r="B4" s="2" t="s">
        <v>6</v>
      </c>
      <c r="C4" s="3">
        <v>410930</v>
      </c>
      <c r="D4" s="3">
        <v>1</v>
      </c>
      <c r="E4" s="4" t="str">
        <f>LEFT(IFERROR(VLOOKUP(TRIM(C4),[1]!Table_Query_from_BetcoViews[[AlternateID]:[MainSKU]],4,FALSE),C4),6)</f>
        <v>410930</v>
      </c>
      <c r="F4" s="4">
        <f>IFERROR(VLOOKUP(TRIM(C4),[1]!Table_Query_from_BetcoViews[[AlternateID]:[ItemDescr2]],5,FALSE),G4)</f>
        <v>0</v>
      </c>
    </row>
    <row r="5" spans="2:7">
      <c r="B5" s="2" t="s">
        <v>7</v>
      </c>
      <c r="C5" s="3">
        <v>410939</v>
      </c>
      <c r="D5" s="3">
        <v>1</v>
      </c>
      <c r="E5" s="4" t="str">
        <f>LEFT(IFERROR(VLOOKUP(TRIM(C5),[1]!Table_Query_from_BetcoViews[[AlternateID]:[MainSKU]],4,FALSE),C5),6)</f>
        <v>410939</v>
      </c>
      <c r="F5" s="4">
        <f>IFERROR(VLOOKUP(TRIM(C5),[1]!Table_Query_from_BetcoViews[[AlternateID]:[ItemDescr2]],5,FALSE),G5)</f>
        <v>0</v>
      </c>
    </row>
    <row r="6" spans="2:7">
      <c r="B6" s="2" t="s">
        <v>8</v>
      </c>
      <c r="C6" s="3">
        <v>405592</v>
      </c>
      <c r="D6" s="3">
        <v>2</v>
      </c>
      <c r="E6" s="4" t="str">
        <f>LEFT(IFERROR(VLOOKUP(TRIM(C6),[1]!Table_Query_from_BetcoViews[[AlternateID]:[MainSKU]],4,FALSE),C6),6)</f>
        <v>E83096</v>
      </c>
      <c r="F6" s="4" t="str">
        <f>IFERROR(VLOOKUP(TRIM(C6),[1]!Table_Query_from_BetcoViews[[AlternateID]:[ItemDescr2]],5,FALSE),G6)</f>
        <v>Brush, Heavy Duty 13"</v>
      </c>
      <c r="G6" s="2" t="s">
        <v>9</v>
      </c>
    </row>
    <row r="7" spans="2:7">
      <c r="B7" s="2" t="s">
        <v>10</v>
      </c>
      <c r="C7" s="3">
        <v>405591</v>
      </c>
      <c r="D7" s="3">
        <v>2</v>
      </c>
      <c r="E7" s="4" t="str">
        <f>LEFT(IFERROR(VLOOKUP(TRIM(C7),[1]!Table_Query_from_BetcoViews[[AlternateID]:[MainSKU]],4,FALSE),C7),6)</f>
        <v>E83095</v>
      </c>
      <c r="F7" s="4" t="str">
        <f>IFERROR(VLOOKUP(TRIM(C7),[1]!Table_Query_from_BetcoViews[[AlternateID]:[ItemDescr2]],5,FALSE),G7)</f>
        <v>Brush, Medium Duty 13"</v>
      </c>
      <c r="G7" s="2" t="s">
        <v>9</v>
      </c>
    </row>
    <row r="8" spans="2:7">
      <c r="B8" s="2" t="s">
        <v>11</v>
      </c>
      <c r="C8" s="3">
        <v>405590</v>
      </c>
      <c r="D8" s="3">
        <v>2</v>
      </c>
      <c r="E8" s="4" t="str">
        <f>LEFT(IFERROR(VLOOKUP(TRIM(C8),[1]!Table_Query_from_BetcoViews[[AlternateID]:[MainSKU]],4,FALSE),C8),6)</f>
        <v>E83094</v>
      </c>
      <c r="F8" s="4" t="str">
        <f>IFERROR(VLOOKUP(TRIM(C8),[1]!Table_Query_from_BetcoViews[[AlternateID]:[ItemDescr2]],5,FALSE),G8)</f>
        <v>Brush, General Purpose 13"</v>
      </c>
      <c r="G8" s="2" t="s">
        <v>9</v>
      </c>
    </row>
    <row r="9" spans="2:7">
      <c r="B9" s="2" t="s">
        <v>12</v>
      </c>
      <c r="C9" s="3">
        <v>405593</v>
      </c>
      <c r="D9" s="3">
        <v>2</v>
      </c>
      <c r="E9" s="4" t="str">
        <f>LEFT(IFERROR(VLOOKUP(TRIM(C9),[1]!Table_Query_from_BetcoViews[[AlternateID]:[MainSKU]],4,FALSE),C9),6)</f>
        <v>E83097</v>
      </c>
      <c r="F9" s="4" t="str">
        <f>IFERROR(VLOOKUP(TRIM(C9),[1]!Table_Query_from_BetcoViews[[AlternateID]:[ItemDescr2]],5,FALSE),G9)</f>
        <v>Brush, Tynex Stripping 13"</v>
      </c>
      <c r="G9" s="2" t="s">
        <v>9</v>
      </c>
    </row>
    <row r="10" spans="2:7">
      <c r="B10" s="2" t="s">
        <v>13</v>
      </c>
      <c r="C10" s="3">
        <v>405594</v>
      </c>
      <c r="D10" s="3">
        <v>2</v>
      </c>
      <c r="E10" s="4" t="str">
        <f>LEFT(IFERROR(VLOOKUP(TRIM(C10),[1]!Table_Query_from_BetcoViews[[AlternateID]:[MainSKU]],4,FALSE),C10),6)</f>
        <v>405594</v>
      </c>
      <c r="F10" s="4" t="str">
        <f>IFERROR(VLOOKUP(TRIM(C10),[1]!Table_Query_from_BetcoViews[[AlternateID]:[ItemDescr2]],5,FALSE),G10)</f>
        <v>BRUSH</v>
      </c>
      <c r="G10" s="2" t="s">
        <v>9</v>
      </c>
    </row>
    <row r="11" spans="2:7">
      <c r="B11" s="2" t="s">
        <v>14</v>
      </c>
      <c r="C11" s="3">
        <v>405512</v>
      </c>
      <c r="D11" s="3">
        <v>2</v>
      </c>
      <c r="E11" s="4" t="str">
        <f>LEFT(IFERROR(VLOOKUP(TRIM(C11),[1]!Table_Query_from_BetcoViews[[AlternateID]:[MainSKU]],4,FALSE),C11),6)</f>
        <v>E82655</v>
      </c>
      <c r="F11" s="4" t="str">
        <f>IFERROR(VLOOKUP(TRIM(C11),[1]!Table_Query_from_BetcoViews[[AlternateID]:[ItemDescr2]],5,FALSE),G11)</f>
        <v>65 pad driver 26 in. rider</v>
      </c>
      <c r="G11" s="2" t="s">
        <v>15</v>
      </c>
    </row>
    <row r="12" spans="2:7">
      <c r="B12" s="2" t="s">
        <v>16</v>
      </c>
      <c r="C12" s="3">
        <v>405521</v>
      </c>
      <c r="D12" s="3">
        <v>2</v>
      </c>
      <c r="E12" s="4" t="str">
        <f>LEFT(IFERROR(VLOOKUP(TRIM(C12),[1]!Table_Query_from_BetcoViews[[AlternateID]:[MainSKU]],4,FALSE),C12),6)</f>
        <v>E83098</v>
      </c>
      <c r="F12" s="4" t="str">
        <f>IFERROR(VLOOKUP(TRIM(C12),[1]!Table_Query_from_BetcoViews[[AlternateID]:[ItemDescr2]],5,FALSE),G12)</f>
        <v>Pad Driver, 13" (2 Required)</v>
      </c>
      <c r="G12" s="2" t="s">
        <v>15</v>
      </c>
    </row>
    <row r="13" spans="2:7">
      <c r="B13" s="2" t="s">
        <v>17</v>
      </c>
      <c r="C13" s="3">
        <v>405598</v>
      </c>
      <c r="D13" s="3">
        <v>2</v>
      </c>
      <c r="E13" s="4" t="str">
        <f>LEFT(IFERROR(VLOOKUP(TRIM(C13),[1]!Table_Query_from_BetcoViews[[AlternateID]:[MainSKU]],4,FALSE),C13),6)</f>
        <v>E83101</v>
      </c>
      <c r="F13" s="4" t="str">
        <f>IFERROR(VLOOKUP(TRIM(C13),[1]!Table_Query_from_BetcoViews[[AlternateID]:[ItemDescr2]],5,FALSE),G13)</f>
        <v>Brush, Stiff 1.0mm</v>
      </c>
      <c r="G13" s="2" t="s">
        <v>9</v>
      </c>
    </row>
    <row r="14" spans="2:7">
      <c r="B14" s="2" t="s">
        <v>18</v>
      </c>
      <c r="C14" s="3">
        <v>405599</v>
      </c>
      <c r="D14" s="3">
        <v>2</v>
      </c>
      <c r="E14" s="4" t="str">
        <f>LEFT(IFERROR(VLOOKUP(TRIM(C14),[1]!Table_Query_from_BetcoViews[[AlternateID]:[MainSKU]],4,FALSE),C14),6)</f>
        <v>E83100</v>
      </c>
      <c r="F14" s="4" t="str">
        <f>IFERROR(VLOOKUP(TRIM(C14),[1]!Table_Query_from_BetcoViews[[AlternateID]:[ItemDescr2]],5,FALSE),G14)</f>
        <v>Brush, Standard 0.9mm</v>
      </c>
      <c r="G14" s="2" t="s">
        <v>9</v>
      </c>
    </row>
    <row r="15" spans="2:7">
      <c r="B15" s="2" t="s">
        <v>19</v>
      </c>
      <c r="C15" s="3">
        <v>405560</v>
      </c>
      <c r="D15" s="3">
        <v>2</v>
      </c>
      <c r="E15" s="4" t="str">
        <f>LEFT(IFERROR(VLOOKUP(TRIM(C15),[1]!Table_Query_from_BetcoViews[[AlternateID]:[MainSKU]],4,FALSE),C15),6)</f>
        <v>405560</v>
      </c>
      <c r="F15" s="4" t="str">
        <f>IFERROR(VLOOKUP(TRIM(C15),[1]!Table_Query_from_BetcoViews[[AlternateID]:[ItemDescr2]],5,FALSE),G15)</f>
        <v>BRUSH</v>
      </c>
      <c r="G15" s="2" t="s">
        <v>9</v>
      </c>
    </row>
    <row r="16" spans="2:7">
      <c r="B16" s="2" t="s">
        <v>20</v>
      </c>
      <c r="C16" s="3">
        <v>200142</v>
      </c>
      <c r="D16" s="3">
        <v>1</v>
      </c>
      <c r="E16" s="4" t="str">
        <f>LEFT(IFERROR(VLOOKUP(TRIM(C16),[1]!Table_Query_from_BetcoViews[[AlternateID]:[MainSKU]],4,FALSE),C16),6)</f>
        <v>200142</v>
      </c>
      <c r="F16" s="4">
        <f>IFERROR(VLOOKUP(TRIM(C16),[1]!Table_Query_from_BetcoViews[[AlternateID]:[ItemDescr2]],5,FALSE),G16)</f>
        <v>0</v>
      </c>
    </row>
    <row r="17" spans="2:7">
      <c r="B17" s="2" t="s">
        <v>21</v>
      </c>
      <c r="C17" s="3">
        <v>200143</v>
      </c>
      <c r="D17" s="3">
        <v>1</v>
      </c>
      <c r="E17" s="4" t="str">
        <f>LEFT(IFERROR(VLOOKUP(TRIM(C17),[1]!Table_Query_from_BetcoViews[[AlternateID]:[MainSKU]],4,FALSE),C17),6)</f>
        <v>200143</v>
      </c>
      <c r="F17" s="4">
        <f>IFERROR(VLOOKUP(TRIM(C17),[1]!Table_Query_from_BetcoViews[[AlternateID]:[ItemDescr2]],5,FALSE),G17)</f>
        <v>0</v>
      </c>
    </row>
    <row r="18" spans="2:7">
      <c r="B18" s="2" t="s">
        <v>22</v>
      </c>
      <c r="C18" s="3">
        <v>200150</v>
      </c>
      <c r="D18" s="3">
        <v>1</v>
      </c>
      <c r="E18" s="4" t="str">
        <f>LEFT(IFERROR(VLOOKUP(TRIM(C18),[1]!Table_Query_from_BetcoViews[[AlternateID]:[MainSKU]],4,FALSE),C18),6)</f>
        <v>E82509</v>
      </c>
      <c r="F18" s="4" t="str">
        <f>IFERROR(VLOOKUP(TRIM(C18),[1]!Table_Query_from_BetcoViews[[AlternateID]:[ItemDescr2]],5,FALSE),G18)</f>
        <v>Head Lamp Kit, Tripla</v>
      </c>
      <c r="G18" s="2" t="s">
        <v>23</v>
      </c>
    </row>
    <row r="19" spans="2:7">
      <c r="B19" s="2" t="s">
        <v>24</v>
      </c>
      <c r="C19" s="3">
        <v>405727</v>
      </c>
      <c r="D19" s="3">
        <v>2</v>
      </c>
      <c r="E19" s="4" t="str">
        <f>LEFT(IFERROR(VLOOKUP(TRIM(C19),[1]!Table_Query_from_BetcoViews[[AlternateID]:[MainSKU]],4,FALSE),C19),6)</f>
        <v>E82510</v>
      </c>
      <c r="F19" s="4" t="str">
        <f>IFERROR(VLOOKUP(TRIM(C19),[1]!Table_Query_from_BetcoViews[[AlternateID]:[ItemDescr2]],5,FALSE),G19)</f>
        <v>Wheel, Omnia</v>
      </c>
      <c r="G19" s="2" t="s">
        <v>25</v>
      </c>
    </row>
    <row r="20" spans="2:7">
      <c r="B20" s="2" t="s">
        <v>26</v>
      </c>
      <c r="C20" s="3">
        <v>200263</v>
      </c>
      <c r="D20" s="3">
        <v>1</v>
      </c>
      <c r="E20" s="4" t="str">
        <f>LEFT(IFERROR(VLOOKUP(TRIM(C20),[1]!Table_Query_from_BetcoViews[[AlternateID]:[MainSKU]],4,FALSE),C20),6)</f>
        <v>E83706</v>
      </c>
      <c r="F20" s="4" t="str">
        <f>IFERROR(VLOOKUP(TRIM(C20),[1]!Table_Query_from_BetcoViews[[AlternateID]:[ItemDescr2]],5,FALSE),G20)</f>
        <v>Squeegee assy DRS</v>
      </c>
    </row>
    <row r="21" spans="2:7">
      <c r="B21" s="2" t="s">
        <v>27</v>
      </c>
      <c r="C21" s="3">
        <v>200264</v>
      </c>
      <c r="D21" s="3">
        <v>1</v>
      </c>
      <c r="E21" s="4" t="str">
        <f>LEFT(IFERROR(VLOOKUP(TRIM(C21),[1]!Table_Query_from_BetcoViews[[AlternateID]:[MainSKU]],4,FALSE),C21),6)</f>
        <v>E83599</v>
      </c>
      <c r="F21" s="4" t="str">
        <f>IFERROR(VLOOKUP(TRIM(C21),[1]!Table_Query_from_BetcoViews[[AlternateID]:[ItemDescr2]],5,FALSE),G21)</f>
        <v>Squeegee assy CRS</v>
      </c>
    </row>
    <row r="22" spans="2:7">
      <c r="B22" s="2" t="s">
        <v>28</v>
      </c>
      <c r="C22" s="3">
        <v>200267</v>
      </c>
      <c r="D22" s="3">
        <v>1</v>
      </c>
      <c r="E22" s="4" t="str">
        <f>LEFT(IFERROR(VLOOKUP(TRIM(C22),[1]!Table_Query_from_BetcoViews[[AlternateID]:[MainSKU]],4,FALSE),C22),6)</f>
        <v>E82626</v>
      </c>
      <c r="F22" s="4" t="str">
        <f>IFERROR(VLOOKUP(TRIM(C22),[1]!Table_Query_from_BetcoViews[[AlternateID]:[ItemDescr2]],5,FALSE),G22)</f>
        <v>Squeegee Asm. 32 in. Rider Scrubber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2"/>
  <sheetViews>
    <sheetView tabSelected="1" workbookViewId="0">
      <selection activeCell="E15" sqref="E15"/>
    </sheetView>
  </sheetViews>
  <sheetFormatPr defaultRowHeight="15"/>
  <cols>
    <col min="5" max="5" width="47.5703125" customWidth="1"/>
  </cols>
  <sheetData>
    <row r="2" spans="2:5">
      <c r="B2" s="5" t="s">
        <v>64</v>
      </c>
      <c r="C2" s="5" t="s">
        <v>65</v>
      </c>
      <c r="D2" s="5" t="s">
        <v>66</v>
      </c>
      <c r="E2" s="6" t="s">
        <v>3</v>
      </c>
    </row>
    <row r="3" spans="2:5">
      <c r="B3" s="7" t="s">
        <v>4</v>
      </c>
      <c r="C3" s="7">
        <v>1</v>
      </c>
      <c r="D3" s="8" t="s">
        <v>29</v>
      </c>
      <c r="E3" s="9" t="s">
        <v>5</v>
      </c>
    </row>
    <row r="4" spans="2:5">
      <c r="B4" s="7" t="s">
        <v>6</v>
      </c>
      <c r="C4" s="7">
        <v>1</v>
      </c>
      <c r="D4" s="8" t="s">
        <v>30</v>
      </c>
      <c r="E4" s="9" t="s">
        <v>62</v>
      </c>
    </row>
    <row r="5" spans="2:5">
      <c r="B5" s="7" t="s">
        <v>7</v>
      </c>
      <c r="C5" s="7">
        <v>1</v>
      </c>
      <c r="D5" s="8" t="s">
        <v>31</v>
      </c>
      <c r="E5" s="9" t="s">
        <v>62</v>
      </c>
    </row>
    <row r="6" spans="2:5">
      <c r="B6" s="7" t="s">
        <v>8</v>
      </c>
      <c r="C6" s="7">
        <v>2</v>
      </c>
      <c r="D6" s="7" t="s">
        <v>32</v>
      </c>
      <c r="E6" s="9" t="s">
        <v>33</v>
      </c>
    </row>
    <row r="7" spans="2:5">
      <c r="B7" s="7" t="s">
        <v>10</v>
      </c>
      <c r="C7" s="7">
        <v>2</v>
      </c>
      <c r="D7" s="7" t="s">
        <v>34</v>
      </c>
      <c r="E7" s="9" t="s">
        <v>35</v>
      </c>
    </row>
    <row r="8" spans="2:5">
      <c r="B8" s="7" t="s">
        <v>11</v>
      </c>
      <c r="C8" s="7">
        <v>2</v>
      </c>
      <c r="D8" s="7" t="s">
        <v>36</v>
      </c>
      <c r="E8" s="9" t="s">
        <v>37</v>
      </c>
    </row>
    <row r="9" spans="2:5">
      <c r="B9" s="7" t="s">
        <v>12</v>
      </c>
      <c r="C9" s="7">
        <v>2</v>
      </c>
      <c r="D9" s="7" t="s">
        <v>38</v>
      </c>
      <c r="E9" s="9" t="s">
        <v>39</v>
      </c>
    </row>
    <row r="10" spans="2:5">
      <c r="B10" s="7" t="s">
        <v>13</v>
      </c>
      <c r="C10" s="7">
        <v>2</v>
      </c>
      <c r="D10" s="8" t="s">
        <v>40</v>
      </c>
      <c r="E10" s="9" t="s">
        <v>9</v>
      </c>
    </row>
    <row r="11" spans="2:5">
      <c r="B11" s="7" t="s">
        <v>14</v>
      </c>
      <c r="C11" s="7">
        <v>2</v>
      </c>
      <c r="D11" s="7" t="s">
        <v>41</v>
      </c>
      <c r="E11" s="9" t="s">
        <v>42</v>
      </c>
    </row>
    <row r="12" spans="2:5">
      <c r="B12" s="7" t="s">
        <v>16</v>
      </c>
      <c r="C12" s="7">
        <v>2</v>
      </c>
      <c r="D12" s="7" t="s">
        <v>43</v>
      </c>
      <c r="E12" s="9" t="s">
        <v>44</v>
      </c>
    </row>
    <row r="13" spans="2:5">
      <c r="B13" s="7" t="s">
        <v>17</v>
      </c>
      <c r="C13" s="7">
        <v>2</v>
      </c>
      <c r="D13" s="7" t="s">
        <v>45</v>
      </c>
      <c r="E13" s="9" t="s">
        <v>46</v>
      </c>
    </row>
    <row r="14" spans="2:5">
      <c r="B14" s="7" t="s">
        <v>18</v>
      </c>
      <c r="C14" s="7">
        <v>2</v>
      </c>
      <c r="D14" s="7" t="s">
        <v>47</v>
      </c>
      <c r="E14" s="9" t="s">
        <v>48</v>
      </c>
    </row>
    <row r="15" spans="2:5">
      <c r="B15" s="7" t="s">
        <v>19</v>
      </c>
      <c r="C15" s="7">
        <v>2</v>
      </c>
      <c r="D15" s="8" t="s">
        <v>49</v>
      </c>
      <c r="E15" s="9" t="s">
        <v>9</v>
      </c>
    </row>
    <row r="16" spans="2:5">
      <c r="B16" s="7" t="s">
        <v>20</v>
      </c>
      <c r="C16" s="7">
        <v>1</v>
      </c>
      <c r="D16" s="8" t="s">
        <v>50</v>
      </c>
      <c r="E16" s="9" t="s">
        <v>63</v>
      </c>
    </row>
    <row r="17" spans="2:5">
      <c r="B17" s="7" t="s">
        <v>21</v>
      </c>
      <c r="C17" s="7">
        <v>1</v>
      </c>
      <c r="D17" s="8" t="s">
        <v>51</v>
      </c>
      <c r="E17" s="9" t="s">
        <v>63</v>
      </c>
    </row>
    <row r="18" spans="2:5">
      <c r="B18" s="7" t="s">
        <v>22</v>
      </c>
      <c r="C18" s="7">
        <v>1</v>
      </c>
      <c r="D18" s="7" t="s">
        <v>52</v>
      </c>
      <c r="E18" s="9" t="s">
        <v>53</v>
      </c>
    </row>
    <row r="19" spans="2:5">
      <c r="B19" s="7" t="s">
        <v>24</v>
      </c>
      <c r="C19" s="7">
        <v>2</v>
      </c>
      <c r="D19" s="7" t="s">
        <v>54</v>
      </c>
      <c r="E19" s="9" t="s">
        <v>55</v>
      </c>
    </row>
    <row r="20" spans="2:5">
      <c r="B20" s="7" t="s">
        <v>26</v>
      </c>
      <c r="C20" s="7">
        <v>1</v>
      </c>
      <c r="D20" s="7" t="s">
        <v>56</v>
      </c>
      <c r="E20" s="9" t="s">
        <v>57</v>
      </c>
    </row>
    <row r="21" spans="2:5">
      <c r="B21" s="7" t="s">
        <v>27</v>
      </c>
      <c r="C21" s="7">
        <v>1</v>
      </c>
      <c r="D21" s="7" t="s">
        <v>58</v>
      </c>
      <c r="E21" s="9" t="s">
        <v>59</v>
      </c>
    </row>
    <row r="22" spans="2:5">
      <c r="B22" s="7" t="s">
        <v>28</v>
      </c>
      <c r="C22" s="7">
        <v>1</v>
      </c>
      <c r="D22" s="7" t="s">
        <v>60</v>
      </c>
      <c r="E22" s="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9B57BB-6BAD-4E2B-96BD-EAF84029FD65}"/>
</file>

<file path=customXml/itemProps2.xml><?xml version="1.0" encoding="utf-8"?>
<ds:datastoreItem xmlns:ds="http://schemas.openxmlformats.org/officeDocument/2006/customXml" ds:itemID="{221F7BFC-A638-4135-965F-445E9CE691D7}"/>
</file>

<file path=customXml/itemProps3.xml><?xml version="1.0" encoding="utf-8"?>
<ds:datastoreItem xmlns:ds="http://schemas.openxmlformats.org/officeDocument/2006/customXml" ds:itemID="{CE8EF095-C2C1-4CA7-8F19-89C41AD43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2010-08-13T13:22:54Z</dcterms:created>
  <dcterms:modified xsi:type="dcterms:W3CDTF">2010-08-13T13:37:39Z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